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935b1bc0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dor score" sheetId="1" r:id="Rd0fb60e6167b4618"/>
    <x:sheet xmlns:r="http://schemas.openxmlformats.org/officeDocument/2006/relationships" name="Mandatory gates" sheetId="2" r:id="R613e9394ee344206"/>
    <x:sheet xmlns:r="http://schemas.openxmlformats.org/officeDocument/2006/relationships" name="Demo and POC" sheetId="3" r:id="R962596026d7d4c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1bf950d21488a" /><Relationship Type="http://schemas.openxmlformats.org/officeDocument/2006/relationships/theme" Target="/xl/theme/theme1.xml" Id="R3ec2d7cbb3514674" /><Relationship Type="http://schemas.openxmlformats.org/officeDocument/2006/relationships/sharedStrings" Target="/xl/sharedStrings.xml" Id="R61b326cb06a14c95" /><Relationship Type="http://schemas.openxmlformats.org/officeDocument/2006/relationships/worksheet" Target="/xl/worksheets/sheet1.xml" Id="Rd0fb60e6167b4618" /><Relationship Type="http://schemas.openxmlformats.org/officeDocument/2006/relationships/worksheet" Target="/xl/worksheets/sheet2.xml" Id="R613e9394ee344206" /><Relationship Type="http://schemas.openxmlformats.org/officeDocument/2006/relationships/worksheet" Target="/xl/worksheets/sheet3.xml" Id="R962596026d7d4ca8" /></Relationships>
</file>

<file path=xl/tables/table1.xml><?xml version="1.0" encoding="utf-8"?>
<x:table xmlns:x="http://schemas.openxmlformats.org/spreadsheetml/2006/main" id="1" name="ResourceTable3" displayName="ResourceTable3" ref="A7:F14" headerRowCount="1" totalsRowCount="0" totalsRowShown="0">
  <x:tableColumns count="6">
    <x:tableColumn id="1" name="Dimension"/>
    <x:tableColumn id="2" name="Weight out of 100"/>
    <x:tableColumn id="3" name="Score 0 to 5"/>
    <x:tableColumn id="4" name="Evidence reference"/>
    <x:tableColumn id="5" name="Assessor"/>
    <x:tableColumn id="6" name="Weighted contribu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ourceTable4" displayName="ResourceTable4" ref="A7:F12" headerRowCount="1" totalsRowCount="0" totalsRowShown="0">
  <x:tableColumns count="6">
    <x:tableColumn id="1" name="Gate"/>
    <x:tableColumn id="2" name="Required evidence"/>
    <x:tableColumn id="3" name="Result"/>
    <x:tableColumn id="4" name="Evidence reference"/>
    <x:tableColumn id="5" name="Reviewer"/>
    <x:tableColumn id="6" name="Evidence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sourceTable5" displayName="ResourceTable5" ref="A7:H17" headerRowCount="1" totalsRowCount="0" totalsRowShown="0">
  <x:tableColumns count="8">
    <x:tableColumn id="1" name="Test ID"/>
    <x:tableColumn id="2" name="Requirement ID"/>
    <x:tableColumn id="3" name="Scenario"/>
    <x:tableColumn id="4" name="Expected behavior"/>
    <x:tableColumn id="5" name="Observed behavior"/>
    <x:tableColumn id="6" name="Evidence reference"/>
    <x:tableColumn id="7" name="Result"/>
    <x:tableColumn id="8" name="Open depend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ed572e7dbf4dc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2e90f92725948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91add42eca2448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8" hidden="0" customWidth="1"/>
    <x:col min="4" max="4" width="45" hidden="0" customWidth="1"/>
    <x:col min="5" max="5" width="25" hidden="0" customWidth="1"/>
    <x:col min="6" max="6" width="23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Vendor evaluation</x:v>
      </x:c>
      <x:c r="B2" s="2"/>
      <x:c r="C2" s="2"/>
      <x:c r="D2" s="2"/>
      <x:c r="E2" s="2"/>
      <x:c r="F2" s="2"/>
    </x:row>
    <x:row r="3">
      <x:c r="A3" s="2" t="str">
        <x:v>Bidder name</x:v>
      </x:c>
      <x:c r="B3" s="11"/>
      <x:c r="C3" s="2"/>
      <x:c r="D3" s="2"/>
      <x:c r="E3" s="2"/>
      <x:c r="F3" s="2"/>
    </x:row>
    <x:row r="4">
      <x:c r="A4" s="4" t="str">
        <x:v>One workbook per bidder. Weights are illustrative; freeze agreed weights before scoring. Source: B04.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6" customHeight="1">
      <x:c r="A7" s="8" t="str">
        <x:v>Dimension</x:v>
      </x:c>
      <x:c r="B7" s="8" t="str">
        <x:v>Weight out of 100</x:v>
      </x:c>
      <x:c r="C7" s="8" t="str">
        <x:v>Score 0 to 5</x:v>
      </x:c>
      <x:c r="D7" s="8" t="str">
        <x:v>Evidence reference</x:v>
      </x:c>
      <x:c r="E7" s="8" t="str">
        <x:v>Assessor</x:v>
      </x:c>
      <x:c r="F7" s="8" t="str">
        <x:v>Weighted contribution</x:v>
      </x:c>
    </x:row>
    <x:row r="8" ht="60" customHeight="1">
      <x:c r="A8" s="9" t="str">
        <x:v>Functional fit</x:v>
      </x:c>
      <x:c r="B8" s="10" t="n">
        <x:v>25</x:v>
      </x:c>
      <x:c r="C8" s="10"/>
      <x:c r="D8" s="10"/>
      <x:c r="E8" s="10"/>
      <x:c r="F8" s="9" t="str">
        <x:f>IF(OR(C8="",D8="",E8=""),"Pending",B8*C8/5)</x:f>
        <x:v>Pending</x:v>
      </x:c>
    </x:row>
    <x:row r="9" ht="60" customHeight="1">
      <x:c r="A9" s="5" t="str">
        <x:v>Integration</x:v>
      </x:c>
      <x:c r="B9" s="10" t="n">
        <x:v>20</x:v>
      </x:c>
      <x:c r="C9" s="10"/>
      <x:c r="D9" s="10"/>
      <x:c r="E9" s="10"/>
      <x:c r="F9" s="5" t="str">
        <x:f>IF(OR(C9="",D9="",E9=""),"Pending",B9*C9/5)</x:f>
        <x:v>Pending</x:v>
      </x:c>
    </x:row>
    <x:row r="10" ht="60" customHeight="1">
      <x:c r="A10" s="9" t="str">
        <x:v>Architecture and security</x:v>
      </x:c>
      <x:c r="B10" s="10" t="n">
        <x:v>15</x:v>
      </x:c>
      <x:c r="C10" s="10"/>
      <x:c r="D10" s="10"/>
      <x:c r="E10" s="10"/>
      <x:c r="F10" s="9" t="str">
        <x:f>IF(OR(C10="",D10="",E10=""),"Pending",B10*C10/5)</x:f>
        <x:v>Pending</x:v>
      </x:c>
    </x:row>
    <x:row r="11" ht="60" customHeight="1">
      <x:c r="A11" s="5" t="str">
        <x:v>Implementation team</x:v>
      </x:c>
      <x:c r="B11" s="10" t="n">
        <x:v>15</x:v>
      </x:c>
      <x:c r="C11" s="10"/>
      <x:c r="D11" s="10"/>
      <x:c r="E11" s="10"/>
      <x:c r="F11" s="5" t="str">
        <x:f>IF(OR(C11="",D11="",E11=""),"Pending",B11*C11/5)</x:f>
        <x:v>Pending</x:v>
      </x:c>
    </x:row>
    <x:row r="12" ht="60" customHeight="1">
      <x:c r="A12" s="9" t="str">
        <x:v>Support</x:v>
      </x:c>
      <x:c r="B12" s="10" t="n">
        <x:v>10</x:v>
      </x:c>
      <x:c r="C12" s="10"/>
      <x:c r="D12" s="10"/>
      <x:c r="E12" s="10"/>
      <x:c r="F12" s="9" t="str">
        <x:f>IF(OR(C12="",D12="",E12=""),"Pending",B12*C12/5)</x:f>
        <x:v>Pending</x:v>
      </x:c>
    </x:row>
    <x:row r="13" ht="60" customHeight="1">
      <x:c r="A13" s="5" t="str">
        <x:v>Lifecycle cost</x:v>
      </x:c>
      <x:c r="B13" s="10" t="n">
        <x:v>10</x:v>
      </x:c>
      <x:c r="C13" s="10"/>
      <x:c r="D13" s="10"/>
      <x:c r="E13" s="10"/>
      <x:c r="F13" s="5" t="str">
        <x:f>IF(OR(C13="",D13="",E13=""),"Pending",B13*C13/5)</x:f>
        <x:v>Pending</x:v>
      </x:c>
    </x:row>
    <x:row r="14" ht="60" customHeight="1">
      <x:c r="A14" s="9" t="str">
        <x:v>Comparable references</x:v>
      </x:c>
      <x:c r="B14" s="10" t="n">
        <x:v>5</x:v>
      </x:c>
      <x:c r="C14" s="10"/>
      <x:c r="D14" s="10"/>
      <x:c r="E14" s="10"/>
      <x:c r="F14" s="9" t="str">
        <x:f>IF(OR(C14="",D14="",E14=""),"Pending",B14*C14/5)</x:f>
        <x:v>Pending</x:v>
      </x:c>
    </x:row>
    <x:row r="16">
      <x:c r="A16" t="str">
        <x:v>Weight total</x:v>
      </x:c>
      <x:c r="B16" t="n">
        <x:f>SUM(B8:B14)</x:f>
        <x:v>100</x:v>
      </x:c>
    </x:row>
    <x:row r="17">
      <x:c r="A17" t="str">
        <x:v>Evidence-based total</x:v>
      </x:c>
      <x:c r="B17" t="str">
        <x:f>IF(OR(COUNT(F8:F14)&lt;&gt;7,B16&lt;&gt;100),"Pending",SUM(F8:F14))</x:f>
        <x:v>Pending</x:v>
      </x:c>
    </x:row>
    <x:row r="18">
      <x:c r="A18" t="str">
        <x:v>Mandatory gates</x:v>
      </x:c>
      <x:c r="B18" t="str">
        <x:f>IF(COUNTIFS('Mandatory gates'!C8:C12,"Fail")&gt;0,"Failed",IF(COUNTIFS('Mandatory gates'!F8:F12,"Verified")=5,"Complete","Pending"))</x:f>
        <x:v>Pending</x:v>
      </x:c>
    </x:row>
    <x:row r="19">
      <x:c r="A19" t="str">
        <x:v>Evaluation status</x:v>
      </x:c>
      <x:c r="B19" t="str">
        <x:f>IF(B18="Failed","Gate failure",IF(AND(B18="Complete",ISNUMBER(B17)),"Ready for committee review","Evidence incomplete"))</x:f>
        <x:v>Evidence incomplete</x:v>
      </x:c>
    </x:row>
    <x:row r="21">
      <x:c r="A21" t="str">
        <x:v>Scale: 0 no evidence; 1 major gap; 2 partial fit; 3 demonstrated requirement; 4 evidenced advantage; 5 justified exceptional fit.</x:v>
      </x:c>
    </x:row>
  </x:sheetData>
  <x:dataValidations count="2">
    <x:dataValidation type="whole" operator="between" sqref="C8:C14">
      <x:formula1>0</x:formula1>
      <x:formula2>5</x:formula2>
    </x:dataValidation>
    <x:dataValidation type="whole" operator="between" sqref="B8:B14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1ed572e7dbf4dc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6" hidden="0" customWidth="1"/>
    <x:col min="2" max="2" width="46" hidden="0" customWidth="1"/>
    <x:col min="3" max="3" width="20" hidden="0" customWidth="1"/>
    <x:col min="4" max="4" width="35" hidden="0" customWidth="1"/>
    <x:col min="5" max="5" width="25" hidden="0" customWidth="1"/>
    <x:col min="6" max="6" width="23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Mandatory gates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A failed mandatory gate cannot be offset by a weighted score. Define port-specific gates before issuing the RFP.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6" customHeight="1">
      <x:c r="A7" s="8" t="str">
        <x:v>Gate</x:v>
      </x:c>
      <x:c r="B7" s="8" t="str">
        <x:v>Required evidence</x:v>
      </x:c>
      <x:c r="C7" s="8" t="str">
        <x:v>Result</x:v>
      </x:c>
      <x:c r="D7" s="8" t="str">
        <x:v>Evidence reference</x:v>
      </x:c>
      <x:c r="E7" s="8" t="str">
        <x:v>Reviewer</x:v>
      </x:c>
      <x:c r="F7" s="8" t="str">
        <x:v>Evidence status</x:v>
      </x:c>
    </x:row>
    <x:row r="8" ht="60" customHeight="1">
      <x:c r="A8" s="9" t="str">
        <x:v>Operational authority</x:v>
      </x:c>
      <x:c r="B8" s="9" t="str">
        <x:v>Approved role and workflow boundaries.</x:v>
      </x:c>
      <x:c r="C8" s="10" t="str">
        <x:v>Not reviewed</x:v>
      </x:c>
      <x:c r="D8" s="10"/>
      <x:c r="E8" s="10"/>
      <x:c r="F8" s="9" t="str">
        <x:f>IF(AND(C8="Pass",D8&lt;&gt;"",E8&lt;&gt;""),"Verified","Pending")</x:f>
        <x:v>Pending</x:v>
      </x:c>
    </x:row>
    <x:row r="9" ht="60" customHeight="1">
      <x:c r="A9" s="5" t="str">
        <x:v>Security</x:v>
      </x:c>
      <x:c r="B9" s="5" t="str">
        <x:v>Port-approved mandatory controls.</x:v>
      </x:c>
      <x:c r="C9" s="10" t="str">
        <x:v>Not reviewed</x:v>
      </x:c>
      <x:c r="D9" s="10"/>
      <x:c r="E9" s="10"/>
      <x:c r="F9" s="5" t="str">
        <x:f>IF(AND(C9="Pass",D9&lt;&gt;"",E9&lt;&gt;""),"Verified","Pending")</x:f>
        <x:v>Pending</x:v>
      </x:c>
    </x:row>
    <x:row r="10" ht="60" customHeight="1">
      <x:c r="A10" s="9" t="str">
        <x:v>Interfaces</x:v>
      </x:c>
      <x:c r="B10" s="9" t="str">
        <x:v>Required source access and permissions.</x:v>
      </x:c>
      <x:c r="C10" s="10" t="str">
        <x:v>Not reviewed</x:v>
      </x:c>
      <x:c r="D10" s="10"/>
      <x:c r="E10" s="10"/>
      <x:c r="F10" s="9" t="str">
        <x:f>IF(AND(C10="Pass",D10&lt;&gt;"",E10&lt;&gt;""),"Verified","Pending")</x:f>
        <x:v>Pending</x:v>
      </x:c>
    </x:row>
    <x:row r="11" ht="60" customHeight="1">
      <x:c r="A11" s="5" t="str">
        <x:v>Recovery</x:v>
      </x:c>
      <x:c r="B11" s="5" t="str">
        <x:v>Agreed fallback and recovery evidence.</x:v>
      </x:c>
      <x:c r="C11" s="10" t="str">
        <x:v>Not reviewed</x:v>
      </x:c>
      <x:c r="D11" s="10"/>
      <x:c r="E11" s="10"/>
      <x:c r="F11" s="5" t="str">
        <x:f>IF(AND(C11="Pass",D11&lt;&gt;"",E11&lt;&gt;""),"Verified","Pending")</x:f>
        <x:v>Pending</x:v>
      </x:c>
    </x:row>
    <x:row r="12" ht="60" customHeight="1">
      <x:c r="A12" s="9" t="str">
        <x:v>Commercial constraints</x:v>
      </x:c>
      <x:c r="B12" s="9" t="str">
        <x:v>Approved budget, deployment and exit conditions.</x:v>
      </x:c>
      <x:c r="C12" s="10" t="str">
        <x:v>Not reviewed</x:v>
      </x:c>
      <x:c r="D12" s="10"/>
      <x:c r="E12" s="10"/>
      <x:c r="F12" s="9" t="str">
        <x:f>IF(AND(C12="Pass",D12&lt;&gt;"",E12&lt;&gt;""),"Verified","Pending")</x:f>
        <x:v>Pending</x:v>
      </x:c>
    </x:row>
  </x:sheetData>
  <x:dataValidations count="1">
    <x:dataValidation type="list" sqref="C8:C12">
      <x:formula1>"Not reviewed,Pass,Fail"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e90f927259487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44" hidden="0" customWidth="1"/>
    <x:col min="4" max="4" width="48" hidden="0" customWidth="1"/>
    <x:col min="5" max="5" width="40" hidden="0" customWidth="1"/>
    <x:col min="6" max="6" width="30" hidden="0" customWidth="1"/>
    <x:col min="7" max="7" width="20" hidden="0" customWidth="1"/>
    <x:col min="8" max="8" width="3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Demo and POC scorecard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Use port-supplied scenarios; record observed behavior separately from promised work. Source: B12.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Test ID</x:v>
      </x:c>
      <x:c r="B7" s="8" t="str">
        <x:v>Requirement ID</x:v>
      </x:c>
      <x:c r="C7" s="8" t="str">
        <x:v>Scenario</x:v>
      </x:c>
      <x:c r="D7" s="8" t="str">
        <x:v>Expected behavior</x:v>
      </x:c>
      <x:c r="E7" s="8" t="str">
        <x:v>Observed behavior</x:v>
      </x:c>
      <x:c r="F7" s="8" t="str">
        <x:v>Evidence reference</x:v>
      </x:c>
      <x:c r="G7" s="8" t="str">
        <x:v>Result</x:v>
      </x:c>
      <x:c r="H7" s="8" t="str">
        <x:v>Open dependency</x:v>
      </x:c>
    </x:row>
    <x:row r="8" ht="60" customHeight="1">
      <x:c r="A8" s="9" t="str">
        <x:v>UAT01</x:v>
      </x:c>
      <x:c r="B8" s="9" t="str">
        <x:v>OPS02</x:v>
      </x:c>
      <x:c r="C8" s="9" t="str">
        <x:v>Create a vessel call and submit an allocation request.</x:v>
      </x:c>
      <x:c r="D8" s="9" t="str">
        <x:v>Request retains call identity, requester and permitted next state.</x:v>
      </x:c>
      <x:c r="E8" s="10" t="str"/>
      <x:c r="F8" s="10" t="str"/>
      <x:c r="G8" s="10" t="str">
        <x:v>Not reviewed</x:v>
      </x:c>
      <x:c r="H8" s="10" t="str"/>
    </x:row>
    <x:row r="9" ht="60" customHeight="1">
      <x:c r="A9" s="5" t="str">
        <x:v>UAT02</x:v>
      </x:c>
      <x:c r="B9" s="5" t="str">
        <x:v>OPS01</x:v>
      </x:c>
      <x:c r="C9" s="5" t="str">
        <x:v>Amend requested position after allocation approval.</x:v>
      </x:c>
      <x:c r="D9" s="5" t="str">
        <x:v>All three facts remain distinct with history.</x:v>
      </x:c>
      <x:c r="E9" s="10" t="str"/>
      <x:c r="F9" s="10" t="str"/>
      <x:c r="G9" s="10" t="str">
        <x:v>Not reviewed</x:v>
      </x:c>
      <x:c r="H9" s="10" t="str"/>
    </x:row>
    <x:row r="10" ht="60" customHeight="1">
      <x:c r="A10" s="9" t="str">
        <x:v>UAT03</x:v>
      </x:c>
      <x:c r="B10" s="9" t="str">
        <x:v>OPS04</x:v>
      </x:c>
      <x:c r="C10" s="9" t="str">
        <x:v>Attempt simultaneous conflicting approvals.</x:v>
      </x:c>
      <x:c r="D10" s="9" t="str">
        <x:v>Conflict is controlled and the final approved state is unambiguous.</x:v>
      </x:c>
      <x:c r="E10" s="10" t="str"/>
      <x:c r="F10" s="10" t="str"/>
      <x:c r="G10" s="10" t="str">
        <x:v>Not reviewed</x:v>
      </x:c>
      <x:c r="H10" s="10" t="str"/>
    </x:row>
    <x:row r="11" ht="60" customHeight="1">
      <x:c r="A11" s="5" t="str">
        <x:v>UAT04</x:v>
      </x:c>
      <x:c r="B11" s="5" t="str">
        <x:v>OPS05</x:v>
      </x:c>
      <x:c r="C11" s="5" t="str">
        <x:v>Apply a permitted queue override.</x:v>
      </x:c>
      <x:c r="D11" s="5" t="str">
        <x:v>Reason, actor and changed priority are recorded.</x:v>
      </x:c>
      <x:c r="E11" s="10" t="str"/>
      <x:c r="F11" s="10" t="str"/>
      <x:c r="G11" s="10" t="str">
        <x:v>Not reviewed</x:v>
      </x:c>
      <x:c r="H11" s="10" t="str"/>
    </x:row>
    <x:row r="12" ht="60" customHeight="1">
      <x:c r="A12" s="9" t="str">
        <x:v>UAT05</x:v>
      </x:c>
      <x:c r="B12" s="9" t="str">
        <x:v>OPS03</x:v>
      </x:c>
      <x:c r="C12" s="9" t="str">
        <x:v>Submit a request violating an approved constraint.</x:v>
      </x:c>
      <x:c r="D12" s="9" t="str">
        <x:v>The request is rejected or held with an explanation.</x:v>
      </x:c>
      <x:c r="E12" s="10" t="str"/>
      <x:c r="F12" s="10" t="str"/>
      <x:c r="G12" s="10" t="str">
        <x:v>Not reviewed</x:v>
      </x:c>
      <x:c r="H12" s="10" t="str"/>
    </x:row>
    <x:row r="13" ht="60" customHeight="1">
      <x:c r="A13" s="5" t="str">
        <x:v>UAT06</x:v>
      </x:c>
      <x:c r="B13" s="5" t="str">
        <x:v>INT06</x:v>
      </x:c>
      <x:c r="C13" s="5" t="str">
        <x:v>Replay duplicate and out-of-order messages.</x:v>
      </x:c>
      <x:c r="D13" s="5" t="str">
        <x:v>No duplicate operational action; stale updates are identified.</x:v>
      </x:c>
      <x:c r="E13" s="10" t="str"/>
      <x:c r="F13" s="10" t="str"/>
      <x:c r="G13" s="10" t="str">
        <x:v>Not reviewed</x:v>
      </x:c>
      <x:c r="H13" s="10" t="str"/>
    </x:row>
    <x:row r="14" ht="60" customHeight="1">
      <x:c r="A14" s="9" t="str">
        <x:v>UAT07</x:v>
      </x:c>
      <x:c r="B14" s="9" t="str">
        <x:v>INT05</x:v>
      </x:c>
      <x:c r="C14" s="9" t="str">
        <x:v>Provide conflicting vessel or call identifiers.</x:v>
      </x:c>
      <x:c r="D14" s="9" t="str">
        <x:v>Conflict remains visible and reaches its designated owner.</x:v>
      </x:c>
      <x:c r="E14" s="10" t="str"/>
      <x:c r="F14" s="10" t="str"/>
      <x:c r="G14" s="10" t="str">
        <x:v>Not reviewed</x:v>
      </x:c>
      <x:c r="H14" s="10" t="str"/>
    </x:row>
    <x:row r="15" ht="60" customHeight="1">
      <x:c r="A15" s="5" t="str">
        <x:v>UAT08</x:v>
      </x:c>
      <x:c r="B15" s="5" t="str">
        <x:v>INT08</x:v>
      </x:c>
      <x:c r="C15" s="5" t="str">
        <x:v>Stop a live feed during an active workflow.</x:v>
      </x:c>
      <x:c r="D15" s="5" t="str">
        <x:v>Operator sees source loss and can follow approved degraded operation.</x:v>
      </x:c>
      <x:c r="E15" s="10" t="str"/>
      <x:c r="F15" s="10" t="str"/>
      <x:c r="G15" s="10" t="str">
        <x:v>Not reviewed</x:v>
      </x:c>
      <x:c r="H15" s="10" t="str"/>
    </x:row>
    <x:row r="16" ht="60" customHeight="1">
      <x:c r="A16" s="9" t="str">
        <x:v>UAT09</x:v>
      </x:c>
      <x:c r="B16" s="9" t="str">
        <x:v>ACC02</x:v>
      </x:c>
      <x:c r="C16" s="9" t="str">
        <x:v>Restore the feed after authorized manual entry.</x:v>
      </x:c>
      <x:c r="D16" s="9" t="str">
        <x:v>Recovery reconciles records without erasing manual decisions.</x:v>
      </x:c>
      <x:c r="E16" s="10" t="str"/>
      <x:c r="F16" s="10" t="str"/>
      <x:c r="G16" s="10" t="str">
        <x:v>Not reviewed</x:v>
      </x:c>
      <x:c r="H16" s="10" t="str"/>
    </x:row>
    <x:row r="17" ht="60" customHeight="1">
      <x:c r="A17" s="5" t="str">
        <x:v>UAT10</x:v>
      </x:c>
      <x:c r="B17" s="5" t="str">
        <x:v>GOV01</x:v>
      </x:c>
      <x:c r="C17" s="5" t="str">
        <x:v>Attempt actions outside the account role.</x:v>
      </x:c>
      <x:c r="D17" s="5" t="str">
        <x:v>Unauthorized actions fail and required audit evidence is retained.</x:v>
      </x:c>
      <x:c r="E17" s="10" t="str"/>
      <x:c r="F17" s="10" t="str"/>
      <x:c r="G17" s="10" t="str">
        <x:v>Not reviewed</x:v>
      </x:c>
      <x:c r="H17" s="10" t="str"/>
    </x:row>
  </x:sheetData>
  <x:dataValidations count="1">
    <x:dataValidation type="list" sqref="G8:G17">
      <x:formula1>"Not reviewed,Demonstrated,Partial,Failed,Promised only"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91add42eca24484"/>
  </x:tableParts>
</x:worksheet>
</file>